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9810" activeTab="0"/>
  </bookViews>
  <sheets>
    <sheet name="STADIA040299" sheetId="1" r:id="rId1"/>
  </sheets>
  <definedNames/>
  <calcPr fullCalcOnLoad="1"/>
</workbook>
</file>

<file path=xl/sharedStrings.xml><?xml version="1.0" encoding="utf-8"?>
<sst xmlns="http://schemas.openxmlformats.org/spreadsheetml/2006/main" count="133" uniqueCount="20">
  <si>
    <t>Inst Location:</t>
  </si>
  <si>
    <t>H.I.(FT.ft):</t>
  </si>
  <si>
    <t>Date:</t>
  </si>
  <si>
    <t>El I dirt:</t>
  </si>
  <si>
    <t>Stop:</t>
  </si>
  <si>
    <t>Hang:</t>
  </si>
  <si>
    <t>Vang:</t>
  </si>
  <si>
    <t>Scen:</t>
  </si>
  <si>
    <t>angles:+ddd:mm</t>
  </si>
  <si>
    <t>Hdist=</t>
  </si>
  <si>
    <t>Vdist=</t>
  </si>
  <si>
    <t>Sbot:</t>
  </si>
  <si>
    <t>Target:</t>
  </si>
  <si>
    <t>Elev=</t>
  </si>
  <si>
    <t>DeltaVdist</t>
  </si>
  <si>
    <t>You must input the Yellow Data</t>
  </si>
  <si>
    <t>Hang (0)= &lt;text for you&gt;</t>
  </si>
  <si>
    <t>Spreadsheet calculates Blue Data</t>
  </si>
  <si>
    <t>Hang is used for plotting results</t>
  </si>
  <si>
    <t>Scen is the target when measuring Vang and you can use for a check on S top and S bottom.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</si>
</sst>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2" fontId="4" fillId="0" borderId="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2" fontId="4" fillId="0" borderId="2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4" fontId="4" fillId="0" borderId="5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164" fontId="4" fillId="2" borderId="5" xfId="0" applyNumberFormat="1" applyFont="1" applyFill="1" applyBorder="1" applyAlignment="1">
      <alignment/>
    </xf>
    <xf numFmtId="164" fontId="4" fillId="2" borderId="9" xfId="0" applyNumberFormat="1" applyFont="1" applyFill="1" applyBorder="1" applyAlignment="1">
      <alignment/>
    </xf>
    <xf numFmtId="2" fontId="4" fillId="2" borderId="0" xfId="0" applyNumberFormat="1" applyFont="1" applyFill="1" applyAlignment="1">
      <alignment/>
    </xf>
    <xf numFmtId="2" fontId="4" fillId="2" borderId="0" xfId="0" applyNumberFormat="1" applyFont="1" applyFill="1" applyBorder="1" applyAlignment="1">
      <alignment/>
    </xf>
    <xf numFmtId="2" fontId="4" fillId="3" borderId="0" xfId="0" applyNumberFormat="1" applyFont="1" applyFill="1" applyBorder="1" applyAlignment="1">
      <alignment/>
    </xf>
    <xf numFmtId="2" fontId="4" fillId="3" borderId="3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32.57421875" style="0" customWidth="1"/>
    <col min="2" max="2" width="10.57421875" style="0" bestFit="1" customWidth="1"/>
    <col min="3" max="3" width="8.8515625" style="1" customWidth="1"/>
    <col min="4" max="4" width="10.140625" style="0" bestFit="1" customWidth="1"/>
    <col min="5" max="5" width="9.7109375" style="2" customWidth="1"/>
    <col min="6" max="6" width="6.8515625" style="0" customWidth="1"/>
    <col min="7" max="7" width="8.57421875" style="0" customWidth="1"/>
    <col min="8" max="8" width="9.00390625" style="0" customWidth="1"/>
  </cols>
  <sheetData>
    <row r="1" spans="1:9" ht="15">
      <c r="A1" s="3" t="s">
        <v>0</v>
      </c>
      <c r="B1" s="3" t="s">
        <v>1</v>
      </c>
      <c r="C1" s="28"/>
      <c r="D1" s="3"/>
      <c r="E1" s="5"/>
      <c r="F1" s="3" t="s">
        <v>2</v>
      </c>
      <c r="G1" s="22"/>
      <c r="I1" t="s">
        <v>15</v>
      </c>
    </row>
    <row r="2" spans="1:9" ht="15">
      <c r="A2" s="3"/>
      <c r="B2" s="6" t="s">
        <v>3</v>
      </c>
      <c r="C2" s="29"/>
      <c r="D2" s="6"/>
      <c r="E2" s="7">
        <f>0.5*100*(G2-G4)*SIN(2*E3*PI()/180)</f>
        <v>0</v>
      </c>
      <c r="F2" s="6" t="s">
        <v>4</v>
      </c>
      <c r="G2" s="17"/>
      <c r="I2" s="25" t="s">
        <v>17</v>
      </c>
    </row>
    <row r="3" spans="1:9" ht="15">
      <c r="A3" s="3" t="s">
        <v>16</v>
      </c>
      <c r="B3" s="3" t="s">
        <v>5</v>
      </c>
      <c r="C3" s="5"/>
      <c r="D3" s="3" t="s">
        <v>6</v>
      </c>
      <c r="E3" s="5"/>
      <c r="F3" s="3" t="s">
        <v>7</v>
      </c>
      <c r="G3" s="17"/>
      <c r="I3" t="s">
        <v>19</v>
      </c>
    </row>
    <row r="4" spans="1:7" ht="15.75" thickBot="1">
      <c r="A4" s="8" t="s">
        <v>8</v>
      </c>
      <c r="B4" s="8" t="s">
        <v>9</v>
      </c>
      <c r="C4" s="32">
        <f>100*(G2-G4)*COS(E3*PI()/180)*COS(E3*PI()/180)</f>
        <v>0</v>
      </c>
      <c r="D4" s="8" t="s">
        <v>10</v>
      </c>
      <c r="E4" s="9"/>
      <c r="F4" s="8" t="s">
        <v>11</v>
      </c>
      <c r="G4" s="23"/>
    </row>
    <row r="5" spans="1:7" ht="15.75" thickTop="1">
      <c r="A5" s="6" t="s">
        <v>12</v>
      </c>
      <c r="B5" s="6"/>
      <c r="C5" s="7"/>
      <c r="D5" s="10" t="s">
        <v>14</v>
      </c>
      <c r="E5" s="30">
        <f>0.5*100*(G5-G7)*SIN(2*E6*PI()/180)</f>
        <v>0</v>
      </c>
      <c r="F5" s="6" t="s">
        <v>4</v>
      </c>
      <c r="G5" s="26"/>
    </row>
    <row r="6" spans="1:9" ht="15">
      <c r="A6" s="3"/>
      <c r="B6" s="3" t="s">
        <v>5</v>
      </c>
      <c r="C6" s="11"/>
      <c r="D6" s="3" t="s">
        <v>6</v>
      </c>
      <c r="E6" s="28"/>
      <c r="F6" s="3" t="s">
        <v>7</v>
      </c>
      <c r="G6" s="17"/>
      <c r="I6" s="25" t="s">
        <v>18</v>
      </c>
    </row>
    <row r="7" spans="1:7" ht="15.75" thickBot="1">
      <c r="A7" s="12"/>
      <c r="B7" s="12" t="s">
        <v>9</v>
      </c>
      <c r="C7" s="32">
        <f>100*(G5-G7)*COS(E6*PI()/180)*COS(E6*PI()/180)</f>
        <v>0</v>
      </c>
      <c r="D7" s="12" t="s">
        <v>13</v>
      </c>
      <c r="E7" s="31">
        <f>$C$1+$C$2+E5-G6</f>
        <v>0</v>
      </c>
      <c r="F7" s="12" t="s">
        <v>11</v>
      </c>
      <c r="G7" s="27"/>
    </row>
    <row r="8" spans="1:7" ht="15">
      <c r="A8" s="6" t="s">
        <v>12</v>
      </c>
      <c r="B8" s="6"/>
      <c r="C8" s="7"/>
      <c r="D8" s="6" t="s">
        <v>14</v>
      </c>
      <c r="E8" s="7">
        <f>0.5*100*(G8-G10)*SIN(2*E9*PI()/180)</f>
        <v>0</v>
      </c>
      <c r="F8" s="6" t="s">
        <v>4</v>
      </c>
      <c r="G8" s="17"/>
    </row>
    <row r="9" spans="1:7" ht="15">
      <c r="A9" s="3"/>
      <c r="B9" s="3" t="s">
        <v>5</v>
      </c>
      <c r="C9" s="11"/>
      <c r="D9" s="3" t="s">
        <v>6</v>
      </c>
      <c r="E9" s="5"/>
      <c r="F9" s="3" t="s">
        <v>7</v>
      </c>
      <c r="G9" s="17"/>
    </row>
    <row r="10" spans="1:7" ht="15.75" thickBot="1">
      <c r="A10" s="12"/>
      <c r="B10" s="12" t="s">
        <v>9</v>
      </c>
      <c r="C10" s="32">
        <f>100*(G8-G10)*COS(E9*PI()/180)*COS(E9*PI()/180)</f>
        <v>0</v>
      </c>
      <c r="D10" s="12" t="s">
        <v>13</v>
      </c>
      <c r="E10" s="13">
        <f>$C$1+$C$2+E8-G9</f>
        <v>0</v>
      </c>
      <c r="F10" s="12" t="s">
        <v>11</v>
      </c>
      <c r="G10" s="24"/>
    </row>
    <row r="11" spans="1:7" ht="15">
      <c r="A11" s="6" t="s">
        <v>12</v>
      </c>
      <c r="B11" s="6"/>
      <c r="C11" s="7"/>
      <c r="D11" s="6" t="s">
        <v>14</v>
      </c>
      <c r="E11" s="7">
        <f>0.5*100*(G11-G13)*SIN(2*E12*PI()/180)</f>
        <v>0</v>
      </c>
      <c r="F11" s="6" t="s">
        <v>4</v>
      </c>
      <c r="G11" s="17"/>
    </row>
    <row r="12" spans="1:7" ht="15">
      <c r="A12" s="3"/>
      <c r="B12" s="3" t="s">
        <v>5</v>
      </c>
      <c r="C12" s="11"/>
      <c r="D12" s="3" t="s">
        <v>6</v>
      </c>
      <c r="E12" s="14"/>
      <c r="F12" s="3" t="s">
        <v>7</v>
      </c>
      <c r="G12" s="17"/>
    </row>
    <row r="13" spans="1:7" ht="15.75" thickBot="1">
      <c r="A13" s="3"/>
      <c r="B13" s="3" t="s">
        <v>9</v>
      </c>
      <c r="C13" s="4"/>
      <c r="D13" s="3" t="s">
        <v>13</v>
      </c>
      <c r="E13" s="4">
        <f>$C$1+$C$2+E11-G12</f>
        <v>0</v>
      </c>
      <c r="F13" s="3" t="s">
        <v>11</v>
      </c>
      <c r="G13" s="17"/>
    </row>
    <row r="14" spans="1:7" ht="15">
      <c r="A14" s="10" t="s">
        <v>12</v>
      </c>
      <c r="B14" s="10"/>
      <c r="C14" s="15"/>
      <c r="D14" s="10" t="s">
        <v>14</v>
      </c>
      <c r="E14" s="15">
        <f>0.5*100*(G14-G16)*SIN(2*E15*PI()/180)</f>
        <v>0</v>
      </c>
      <c r="F14" s="10" t="s">
        <v>4</v>
      </c>
      <c r="G14" s="16"/>
    </row>
    <row r="15" spans="1:7" ht="15">
      <c r="A15" s="3"/>
      <c r="B15" s="3" t="s">
        <v>5</v>
      </c>
      <c r="C15" s="11"/>
      <c r="D15" s="3" t="s">
        <v>6</v>
      </c>
      <c r="E15" s="4"/>
      <c r="F15" s="3" t="s">
        <v>7</v>
      </c>
      <c r="G15" s="17"/>
    </row>
    <row r="16" spans="1:7" ht="15.75" thickBot="1">
      <c r="A16" s="3"/>
      <c r="B16" s="3" t="s">
        <v>9</v>
      </c>
      <c r="C16" s="32">
        <f>100*(G14-G16)*COS(E15*PI()/180)*COS(E15*PI()/180)</f>
        <v>0</v>
      </c>
      <c r="D16" s="3" t="s">
        <v>13</v>
      </c>
      <c r="E16" s="4">
        <f>$C$1+$C$2+E14-G15</f>
        <v>0</v>
      </c>
      <c r="F16" s="3" t="s">
        <v>11</v>
      </c>
      <c r="G16" s="17"/>
    </row>
    <row r="17" spans="1:7" ht="15.75" thickTop="1">
      <c r="A17" s="10" t="s">
        <v>12</v>
      </c>
      <c r="B17" s="10"/>
      <c r="C17" s="15"/>
      <c r="D17" s="10" t="s">
        <v>14</v>
      </c>
      <c r="E17" s="15">
        <f>0.5*100*(G17-G19)*SIN(2*E18*PI()/180)</f>
        <v>0</v>
      </c>
      <c r="F17" s="10" t="s">
        <v>4</v>
      </c>
      <c r="G17" s="16"/>
    </row>
    <row r="18" spans="1:7" ht="15">
      <c r="A18" s="3"/>
      <c r="B18" s="3" t="s">
        <v>5</v>
      </c>
      <c r="C18" s="11"/>
      <c r="D18" s="3" t="s">
        <v>6</v>
      </c>
      <c r="E18" s="5"/>
      <c r="F18" s="3" t="s">
        <v>7</v>
      </c>
      <c r="G18" s="17"/>
    </row>
    <row r="19" spans="1:7" ht="15.75" thickBot="1">
      <c r="A19" s="3"/>
      <c r="B19" s="3" t="s">
        <v>9</v>
      </c>
      <c r="C19" s="32">
        <f>100*(G17-G19)*COS(E18*PI()/180)*COS(E18*PI()/180)</f>
        <v>0</v>
      </c>
      <c r="D19" s="3" t="s">
        <v>13</v>
      </c>
      <c r="E19" s="4">
        <f>$C$1+$C$2+E17-G18</f>
        <v>0</v>
      </c>
      <c r="F19" s="3" t="s">
        <v>11</v>
      </c>
      <c r="G19" s="17"/>
    </row>
    <row r="20" spans="1:7" ht="15.75" thickTop="1">
      <c r="A20" s="10" t="s">
        <v>12</v>
      </c>
      <c r="B20" s="10"/>
      <c r="C20" s="15"/>
      <c r="D20" s="10" t="s">
        <v>14</v>
      </c>
      <c r="E20" s="15">
        <f>0.5*100*(G20-G22)*SIN(2*E21*PI()/180)</f>
        <v>0</v>
      </c>
      <c r="F20" s="10" t="s">
        <v>4</v>
      </c>
      <c r="G20" s="16"/>
    </row>
    <row r="21" spans="1:7" ht="15">
      <c r="A21" s="3"/>
      <c r="B21" s="3" t="s">
        <v>5</v>
      </c>
      <c r="C21" s="5"/>
      <c r="D21" s="3" t="s">
        <v>6</v>
      </c>
      <c r="E21" s="5"/>
      <c r="F21" s="3" t="s">
        <v>7</v>
      </c>
      <c r="G21" s="17"/>
    </row>
    <row r="22" spans="1:7" ht="15.75" thickBot="1">
      <c r="A22" s="3"/>
      <c r="B22" s="3" t="s">
        <v>9</v>
      </c>
      <c r="C22" s="32">
        <f>100*(G20-G22)*COS(E21*PI()/180)*COS(E21*PI()/180)</f>
        <v>0</v>
      </c>
      <c r="D22" s="3" t="s">
        <v>13</v>
      </c>
      <c r="E22" s="4">
        <f>$C$1+$C$2+E20-G21</f>
        <v>0</v>
      </c>
      <c r="F22" s="3" t="s">
        <v>11</v>
      </c>
      <c r="G22" s="17"/>
    </row>
    <row r="23" spans="1:7" ht="15.75" thickTop="1">
      <c r="A23" s="10" t="s">
        <v>12</v>
      </c>
      <c r="B23" s="10"/>
      <c r="C23" s="15"/>
      <c r="D23" s="10" t="s">
        <v>14</v>
      </c>
      <c r="E23" s="15">
        <f>0.5*100*(G23-G25)*SIN(2*E24*PI()/180)</f>
        <v>0</v>
      </c>
      <c r="F23" s="20" t="s">
        <v>4</v>
      </c>
      <c r="G23" s="16"/>
    </row>
    <row r="24" spans="1:7" ht="15">
      <c r="A24" s="3"/>
      <c r="B24" s="3" t="s">
        <v>5</v>
      </c>
      <c r="C24" s="5"/>
      <c r="D24" s="3" t="s">
        <v>6</v>
      </c>
      <c r="E24" s="5"/>
      <c r="F24" s="21" t="s">
        <v>7</v>
      </c>
      <c r="G24" s="17"/>
    </row>
    <row r="25" spans="1:7" ht="15.75" thickBot="1">
      <c r="A25" s="3"/>
      <c r="B25" s="3" t="s">
        <v>9</v>
      </c>
      <c r="C25" s="32">
        <f>100*(G23-G25)*COS(E24*PI()/180)*COS(E24*PI()/180)</f>
        <v>0</v>
      </c>
      <c r="D25" s="3" t="s">
        <v>13</v>
      </c>
      <c r="E25" s="4">
        <f>$C$1+$C$2+E23-G24</f>
        <v>0</v>
      </c>
      <c r="F25" s="21" t="s">
        <v>11</v>
      </c>
      <c r="G25" s="17"/>
    </row>
    <row r="26" spans="1:7" ht="15.75" thickTop="1">
      <c r="A26" s="10" t="s">
        <v>12</v>
      </c>
      <c r="B26" s="10"/>
      <c r="C26" s="15"/>
      <c r="D26" s="10" t="s">
        <v>14</v>
      </c>
      <c r="E26" s="15">
        <f>0.5*100*(G26-G28)*SIN(2*E27*PI()/180)</f>
        <v>0</v>
      </c>
      <c r="F26" s="20" t="s">
        <v>4</v>
      </c>
      <c r="G26" s="16"/>
    </row>
    <row r="27" spans="1:7" ht="15">
      <c r="A27" s="3"/>
      <c r="B27" s="3" t="s">
        <v>5</v>
      </c>
      <c r="C27" s="5"/>
      <c r="D27" s="3" t="s">
        <v>6</v>
      </c>
      <c r="E27" s="5"/>
      <c r="F27" s="21" t="s">
        <v>7</v>
      </c>
      <c r="G27" s="17"/>
    </row>
    <row r="28" spans="1:7" ht="15.75" thickBot="1">
      <c r="A28" s="3"/>
      <c r="B28" s="3" t="s">
        <v>9</v>
      </c>
      <c r="C28" s="32">
        <f>100*(G26-G28)*COS(E27*PI()/180)*COS(E27*PI()/180)</f>
        <v>0</v>
      </c>
      <c r="D28" s="3" t="s">
        <v>13</v>
      </c>
      <c r="E28" s="4">
        <f>$C$1+$C$2+E26-G27</f>
        <v>0</v>
      </c>
      <c r="F28" s="3" t="s">
        <v>11</v>
      </c>
      <c r="G28" s="17"/>
    </row>
    <row r="29" spans="1:7" ht="15.75" thickTop="1">
      <c r="A29" s="10" t="s">
        <v>12</v>
      </c>
      <c r="B29" s="10"/>
      <c r="C29" s="15"/>
      <c r="D29" s="10" t="s">
        <v>14</v>
      </c>
      <c r="E29" s="15">
        <f>0.5*100*(G29-G31)*SIN(2*E30*PI()/180)</f>
        <v>0</v>
      </c>
      <c r="F29" s="10" t="s">
        <v>4</v>
      </c>
      <c r="G29" s="16"/>
    </row>
    <row r="30" spans="1:7" ht="15">
      <c r="A30" s="3"/>
      <c r="B30" s="3" t="s">
        <v>5</v>
      </c>
      <c r="C30" s="5"/>
      <c r="D30" s="3" t="s">
        <v>6</v>
      </c>
      <c r="E30" s="5"/>
      <c r="F30" s="3" t="s">
        <v>7</v>
      </c>
      <c r="G30" s="17"/>
    </row>
    <row r="31" spans="1:7" ht="15.75" thickBot="1">
      <c r="A31" s="3"/>
      <c r="B31" s="3" t="s">
        <v>9</v>
      </c>
      <c r="C31" s="32">
        <f>100*(G29-G31)*COS(E30*PI()/180)*COS(E30*PI()/180)</f>
        <v>0</v>
      </c>
      <c r="D31" s="3" t="s">
        <v>13</v>
      </c>
      <c r="E31" s="4">
        <f>$C$1+$C$2+E29-G30</f>
        <v>0</v>
      </c>
      <c r="F31" s="3" t="s">
        <v>11</v>
      </c>
      <c r="G31" s="17"/>
    </row>
    <row r="32" spans="1:7" ht="15.75" thickTop="1">
      <c r="A32" s="10" t="s">
        <v>12</v>
      </c>
      <c r="B32" s="10"/>
      <c r="C32" s="15"/>
      <c r="D32" s="10"/>
      <c r="E32" s="15">
        <f>0.5*100*(G32-G34)*SIN(2*E33*PI()/180)</f>
        <v>0</v>
      </c>
      <c r="F32" s="10" t="s">
        <v>4</v>
      </c>
      <c r="G32" s="16"/>
    </row>
    <row r="33" spans="1:7" ht="15">
      <c r="A33" s="3"/>
      <c r="B33" s="3" t="s">
        <v>5</v>
      </c>
      <c r="C33" s="5"/>
      <c r="D33" s="3" t="s">
        <v>6</v>
      </c>
      <c r="E33" s="5"/>
      <c r="F33" s="3" t="s">
        <v>7</v>
      </c>
      <c r="G33" s="17"/>
    </row>
    <row r="34" spans="1:7" ht="15.75" thickBot="1">
      <c r="A34" s="3"/>
      <c r="B34" s="3" t="s">
        <v>9</v>
      </c>
      <c r="C34" s="32">
        <f>100*(G32-G34)*COS(E33*PI()/180)*COS(E33*PI()/180)</f>
        <v>0</v>
      </c>
      <c r="D34" s="3" t="s">
        <v>13</v>
      </c>
      <c r="E34" s="4">
        <f>$C$1+$C$2+E32-G33</f>
        <v>0</v>
      </c>
      <c r="F34" s="3" t="s">
        <v>11</v>
      </c>
      <c r="G34" s="17"/>
    </row>
    <row r="35" spans="1:7" ht="15.75" thickTop="1">
      <c r="A35" s="10" t="s">
        <v>12</v>
      </c>
      <c r="B35" s="10"/>
      <c r="C35" s="15"/>
      <c r="D35" s="10" t="s">
        <v>14</v>
      </c>
      <c r="E35" s="15">
        <f>0.5*100*(G35-G37)*SIN(2*E36*PI()/180)</f>
        <v>0</v>
      </c>
      <c r="F35" s="10" t="s">
        <v>4</v>
      </c>
      <c r="G35" s="16"/>
    </row>
    <row r="36" spans="1:7" ht="15">
      <c r="A36" s="3"/>
      <c r="B36" s="3" t="s">
        <v>5</v>
      </c>
      <c r="C36" s="5"/>
      <c r="D36" s="3" t="s">
        <v>6</v>
      </c>
      <c r="E36" s="5"/>
      <c r="F36" s="3" t="s">
        <v>7</v>
      </c>
      <c r="G36" s="17"/>
    </row>
    <row r="37" spans="1:7" ht="15.75" thickBot="1">
      <c r="A37" s="3"/>
      <c r="B37" s="3" t="s">
        <v>9</v>
      </c>
      <c r="C37" s="32">
        <f>100*(G35-G37)*COS(E36*PI()/180)*COS(E36*PI()/180)</f>
        <v>0</v>
      </c>
      <c r="D37" s="3" t="s">
        <v>13</v>
      </c>
      <c r="E37" s="4">
        <f>$C$1+$C$2+E35-G36</f>
        <v>0</v>
      </c>
      <c r="F37" s="3" t="s">
        <v>11</v>
      </c>
      <c r="G37" s="17"/>
    </row>
    <row r="38" spans="1:7" ht="15.75" thickTop="1">
      <c r="A38" s="10" t="s">
        <v>12</v>
      </c>
      <c r="B38" s="10"/>
      <c r="C38" s="15"/>
      <c r="D38" s="10" t="s">
        <v>14</v>
      </c>
      <c r="E38" s="15">
        <f>0.5*100*(G38-G40)*SIN(2*E39*PI()/180)</f>
        <v>0</v>
      </c>
      <c r="F38" s="10" t="s">
        <v>4</v>
      </c>
      <c r="G38" s="16"/>
    </row>
    <row r="39" spans="1:7" ht="15">
      <c r="A39" s="3"/>
      <c r="B39" s="3" t="s">
        <v>5</v>
      </c>
      <c r="C39" s="5"/>
      <c r="D39" s="3" t="s">
        <v>6</v>
      </c>
      <c r="E39" s="5"/>
      <c r="F39" s="3" t="s">
        <v>7</v>
      </c>
      <c r="G39" s="17"/>
    </row>
    <row r="40" spans="1:7" ht="15.75" thickBot="1">
      <c r="A40" s="3"/>
      <c r="B40" s="3" t="s">
        <v>9</v>
      </c>
      <c r="C40" s="32">
        <f>100*(G38-G40)*COS(E39*PI()/180)*COS(E39*PI()/180)</f>
        <v>0</v>
      </c>
      <c r="D40" s="3" t="s">
        <v>13</v>
      </c>
      <c r="E40" s="4">
        <f>$C$1+$C$2+E38-G39</f>
        <v>0</v>
      </c>
      <c r="F40" s="3" t="s">
        <v>11</v>
      </c>
      <c r="G40" s="17"/>
    </row>
    <row r="41" spans="1:7" ht="15.75" thickTop="1">
      <c r="A41" s="10" t="s">
        <v>12</v>
      </c>
      <c r="B41" s="10"/>
      <c r="C41" s="15"/>
      <c r="D41" s="10" t="s">
        <v>14</v>
      </c>
      <c r="E41" s="15">
        <f>0.5*100*(G41-G43)*SIN(2*E42*PI()/180)</f>
        <v>0</v>
      </c>
      <c r="F41" s="10" t="s">
        <v>4</v>
      </c>
      <c r="G41" s="18"/>
    </row>
    <row r="42" spans="1:7" ht="15">
      <c r="A42" s="3"/>
      <c r="B42" s="3" t="s">
        <v>5</v>
      </c>
      <c r="C42" s="5"/>
      <c r="D42" s="3" t="s">
        <v>6</v>
      </c>
      <c r="E42" s="5"/>
      <c r="F42" s="3" t="s">
        <v>7</v>
      </c>
      <c r="G42" s="19"/>
    </row>
    <row r="43" spans="1:7" ht="15.75" thickBot="1">
      <c r="A43" s="12"/>
      <c r="B43" s="12" t="s">
        <v>9</v>
      </c>
      <c r="C43" s="32">
        <f>100*(G41-G43)*COS(E42*PI()/180)*COS(E42*PI()/180)</f>
        <v>0</v>
      </c>
      <c r="D43" s="12" t="s">
        <v>13</v>
      </c>
      <c r="E43" s="13">
        <f>$C$1+$C$2+E41-G42</f>
        <v>0</v>
      </c>
      <c r="F43" s="12" t="s">
        <v>11</v>
      </c>
      <c r="G43" s="19"/>
    </row>
    <row r="44" spans="7:8" ht="12.75">
      <c r="G44" s="25"/>
      <c r="H44" s="25"/>
    </row>
    <row r="45" spans="7:8" ht="12.75">
      <c r="G45" s="25"/>
      <c r="H45" s="25"/>
    </row>
    <row r="46" spans="7:8" ht="12.75">
      <c r="G46" s="25"/>
      <c r="H46" s="25"/>
    </row>
    <row r="47" spans="7:8" ht="12.75">
      <c r="G47" s="25"/>
      <c r="H47" s="25"/>
    </row>
    <row r="48" spans="7:8" ht="12.75">
      <c r="G48" s="25"/>
      <c r="H48" s="25"/>
    </row>
    <row r="49" spans="7:8" ht="12.75">
      <c r="G49" s="25"/>
      <c r="H49" s="25"/>
    </row>
    <row r="50" spans="7:8" ht="12.75">
      <c r="G50" s="25"/>
      <c r="H50" s="25"/>
    </row>
    <row r="51" spans="7:8" ht="12.75">
      <c r="G51" s="25"/>
      <c r="H51" s="25"/>
    </row>
    <row r="52" spans="7:8" ht="12.75">
      <c r="G52" s="25"/>
      <c r="H52" s="25"/>
    </row>
    <row r="53" spans="7:8" ht="12.75">
      <c r="G53" s="25"/>
      <c r="H53" s="25"/>
    </row>
    <row r="54" spans="7:8" ht="12.75">
      <c r="G54" s="25"/>
      <c r="H54" s="25"/>
    </row>
    <row r="55" spans="7:8" ht="12.75">
      <c r="G55" s="25"/>
      <c r="H55" s="25"/>
    </row>
    <row r="56" spans="7:8" ht="12.75">
      <c r="G56" s="25"/>
      <c r="H56" s="25"/>
    </row>
    <row r="57" spans="7:8" ht="12.75">
      <c r="G57" s="25"/>
      <c r="H57" s="25"/>
    </row>
    <row r="58" spans="7:8" ht="12.75">
      <c r="G58" s="25"/>
      <c r="H58" s="25"/>
    </row>
    <row r="59" spans="7:8" ht="12.75">
      <c r="G59" s="25"/>
      <c r="H59" s="25"/>
    </row>
    <row r="60" spans="7:8" ht="12.75">
      <c r="G60" s="25"/>
      <c r="H60" s="25"/>
    </row>
    <row r="61" spans="7:8" ht="12.75">
      <c r="G61" s="25"/>
      <c r="H61" s="25"/>
    </row>
    <row r="62" spans="7:8" ht="12.75">
      <c r="G62" s="25"/>
      <c r="H62" s="25"/>
    </row>
    <row r="63" spans="7:8" ht="12.75">
      <c r="G63" s="25"/>
      <c r="H63" s="25"/>
    </row>
    <row r="64" spans="7:8" ht="12.75">
      <c r="G64" s="25"/>
      <c r="H64" s="25"/>
    </row>
    <row r="65" spans="7:8" ht="12.75">
      <c r="G65" s="25"/>
      <c r="H65" s="25"/>
    </row>
    <row r="66" spans="7:8" ht="12.75">
      <c r="G66" s="25"/>
      <c r="H66" s="25"/>
    </row>
    <row r="67" spans="7:8" ht="12.75">
      <c r="G67" s="25"/>
      <c r="H67" s="25"/>
    </row>
    <row r="68" spans="7:8" ht="12.75">
      <c r="G68" s="25"/>
      <c r="H68" s="25"/>
    </row>
    <row r="69" spans="7:8" ht="12.75">
      <c r="G69" s="25"/>
      <c r="H69" s="25"/>
    </row>
    <row r="70" spans="7:8" ht="12.75">
      <c r="G70" s="25"/>
      <c r="H70" s="25"/>
    </row>
    <row r="71" spans="7:8" ht="12.75">
      <c r="G71" s="25"/>
      <c r="H71" s="25"/>
    </row>
    <row r="72" spans="7:8" ht="12.75">
      <c r="G72" s="25"/>
      <c r="H72" s="25"/>
    </row>
    <row r="73" spans="7:8" ht="12.75">
      <c r="G73" s="25"/>
      <c r="H73" s="25"/>
    </row>
    <row r="74" spans="7:8" ht="12.75">
      <c r="G74" s="25"/>
      <c r="H74" s="25"/>
    </row>
    <row r="75" spans="7:8" ht="12.75">
      <c r="G75" s="25"/>
      <c r="H75" s="25"/>
    </row>
    <row r="76" spans="7:8" ht="12.75">
      <c r="G76" s="25"/>
      <c r="H76" s="25"/>
    </row>
    <row r="77" spans="7:8" ht="12.75">
      <c r="G77" s="25"/>
      <c r="H77" s="25"/>
    </row>
    <row r="78" spans="7:8" ht="12.75">
      <c r="G78" s="25"/>
      <c r="H78" s="25"/>
    </row>
    <row r="79" spans="7:8" ht="12.75">
      <c r="G79" s="25"/>
      <c r="H79" s="25"/>
    </row>
    <row r="80" spans="7:8" ht="12.75">
      <c r="G80" s="25"/>
      <c r="H80" s="25"/>
    </row>
    <row r="81" spans="7:8" ht="12.75">
      <c r="G81" s="25"/>
      <c r="H81" s="25"/>
    </row>
    <row r="82" spans="7:8" ht="12.75">
      <c r="G82" s="25"/>
      <c r="H82" s="25"/>
    </row>
    <row r="83" spans="7:8" ht="12.75">
      <c r="G83" s="25"/>
      <c r="H83" s="25"/>
    </row>
    <row r="84" spans="7:8" ht="12.75">
      <c r="G84" s="25"/>
      <c r="H84" s="25"/>
    </row>
    <row r="85" spans="7:8" ht="12.75">
      <c r="G85" s="25"/>
      <c r="H85" s="25"/>
    </row>
    <row r="86" spans="7:8" ht="12.75">
      <c r="G86" s="25"/>
      <c r="H86" s="25"/>
    </row>
    <row r="87" spans="7:8" ht="12.75">
      <c r="G87" s="25"/>
      <c r="H87" s="25"/>
    </row>
    <row r="88" spans="7:8" ht="12.75">
      <c r="G88" s="25"/>
      <c r="H88" s="25"/>
    </row>
    <row r="89" spans="7:8" ht="12.75">
      <c r="G89" s="25"/>
      <c r="H89" s="25"/>
    </row>
    <row r="90" spans="7:8" ht="12.75">
      <c r="G90" s="25"/>
      <c r="H90" s="25"/>
    </row>
    <row r="91" spans="7:8" ht="12.75">
      <c r="G91" s="25"/>
      <c r="H91" s="25"/>
    </row>
    <row r="92" spans="7:8" ht="12.75">
      <c r="G92" s="25"/>
      <c r="H92" s="25"/>
    </row>
    <row r="93" spans="7:8" ht="12.75">
      <c r="G93" s="25"/>
      <c r="H93" s="25"/>
    </row>
    <row r="94" spans="7:8" ht="12.75">
      <c r="G94" s="25"/>
      <c r="H94" s="25"/>
    </row>
    <row r="95" spans="7:8" ht="12.75">
      <c r="G95" s="25"/>
      <c r="H95" s="25"/>
    </row>
    <row r="96" spans="7:8" ht="12.75">
      <c r="G96" s="25"/>
      <c r="H96" s="25"/>
    </row>
    <row r="97" spans="7:8" ht="12.75">
      <c r="G97" s="25"/>
      <c r="H97" s="25"/>
    </row>
    <row r="98" spans="7:8" ht="12.75">
      <c r="G98" s="25"/>
      <c r="H98" s="25"/>
    </row>
    <row r="99" spans="7:8" ht="12.75">
      <c r="G99" s="25"/>
      <c r="H99" s="25"/>
    </row>
    <row r="100" spans="7:8" ht="12.75">
      <c r="G100" s="25"/>
      <c r="H100" s="25"/>
    </row>
    <row r="101" spans="7:8" ht="12.75">
      <c r="G101" s="25"/>
      <c r="H101" s="25"/>
    </row>
    <row r="102" spans="7:8" ht="12.75">
      <c r="G102" s="25"/>
      <c r="H102" s="25"/>
    </row>
    <row r="103" spans="7:8" ht="12.75">
      <c r="G103" s="25"/>
      <c r="H103" s="25"/>
    </row>
    <row r="104" spans="7:8" ht="12.75">
      <c r="G104" s="25"/>
      <c r="H104" s="25"/>
    </row>
    <row r="105" spans="7:8" ht="12.75">
      <c r="G105" s="25"/>
      <c r="H105" s="25"/>
    </row>
    <row r="106" spans="7:8" ht="12.75">
      <c r="G106" s="25"/>
      <c r="H106" s="25"/>
    </row>
    <row r="107" spans="7:8" ht="12.75">
      <c r="G107" s="25"/>
      <c r="H107" s="25"/>
    </row>
    <row r="108" spans="7:8" ht="12.75">
      <c r="G108" s="25"/>
      <c r="H108" s="25"/>
    </row>
    <row r="109" spans="7:8" ht="12.75">
      <c r="G109" s="25"/>
      <c r="H109" s="25"/>
    </row>
    <row r="110" spans="7:8" ht="12.75">
      <c r="G110" s="25"/>
      <c r="H110" s="25"/>
    </row>
    <row r="111" spans="7:8" ht="12.75">
      <c r="G111" s="25"/>
      <c r="H111" s="25"/>
    </row>
    <row r="112" spans="7:8" ht="12.75">
      <c r="G112" s="25"/>
      <c r="H112" s="25"/>
    </row>
    <row r="113" spans="7:8" ht="12.75">
      <c r="G113" s="25"/>
      <c r="H113" s="25"/>
    </row>
    <row r="114" spans="7:8" ht="12.75">
      <c r="G114" s="25"/>
      <c r="H114" s="25"/>
    </row>
    <row r="115" spans="7:8" ht="12.75">
      <c r="G115" s="25"/>
      <c r="H115" s="25"/>
    </row>
    <row r="116" spans="7:8" ht="12.75">
      <c r="G116" s="25"/>
      <c r="H116" s="25"/>
    </row>
  </sheetData>
  <printOptions gridLines="1" headings="1"/>
  <pageMargins left="0.81" right="0.5" top="0.77" bottom="0.6" header="0.5" footer="0.5"/>
  <pageSetup orientation="portrait" r:id="rId1"/>
  <headerFooter alignWithMargins="0">
    <oddHeader>&amp;CSTADIA Calculations</oddHeader>
    <oddFooter>&amp;CC:\Excell\&amp;f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Brooke Clarke</dc:creator>
  <cp:keywords/>
  <dc:description/>
  <cp:lastModifiedBy>Brooke Clarke</cp:lastModifiedBy>
  <cp:lastPrinted>1999-04-03T18:28:32Z</cp:lastPrinted>
  <dcterms:created xsi:type="dcterms:W3CDTF">1999-04-02T23:38:05Z</dcterms:created>
  <dcterms:modified xsi:type="dcterms:W3CDTF">2001-03-22T04:23:36Z</dcterms:modified>
  <cp:category/>
  <cp:version/>
  <cp:contentType/>
  <cp:contentStatus/>
</cp:coreProperties>
</file>